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<sst xmlns="http://schemas.openxmlformats.org/spreadsheetml/2006/main" count="62" uniqueCount="59">
  <si>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НА АСОЦИАЦИЯ ПО В И К НА ОБОСОБЕНАТА ТЕРИТОРИЯ,</t>
  </si>
  <si>
    <t>ОБСЛУЖВАНА ОТ ВиК - ПЕРНИК</t>
  </si>
  <si>
    <t xml:space="preserve">№ </t>
  </si>
  <si>
    <t>ВИД РАЗХОД</t>
  </si>
  <si>
    <t>ПЛАН</t>
  </si>
  <si>
    <t xml:space="preserve">ОТЧЕТ </t>
  </si>
  <si>
    <t>I. </t>
  </si>
  <si>
    <t>ПРИХОДИ - ВСИЧКО</t>
  </si>
  <si>
    <t>1.</t>
  </si>
  <si>
    <t xml:space="preserve"> 2.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</si>
  <si>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</si>
  <si>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</si>
  <si>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>Приходи от лихви</t>
  </si>
  <si>
    <t>II. </t>
  </si>
  <si>
    <t>РАЗХОДИ - ВСИЧКО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</si>
  <si>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</si>
  <si>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</si>
  <si>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</si>
  <si>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</si>
  <si>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и служебни правоотношения</t>
  </si>
  <si>
    <t xml:space="preserve">   - други  възнаграждения и плащания за персонала</t>
  </si>
  <si>
    <t xml:space="preserve">   - възстановени данъци по ДДФЛ</t>
  </si>
  <si>
    <t xml:space="preserve">   - задължителни осигурителни вноски от работодатели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</si>
  <si>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</si>
  <si>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</si>
  <si>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</si>
  <si>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</si>
  <si>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</si>
  <si>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- разходи за командировка</t>
  </si>
  <si>
    <t xml:space="preserve">   - разходи за застраховки</t>
  </si>
  <si>
    <t xml:space="preserve">   - други разходи, некласифицирани другаде </t>
  </si>
  <si>
    <t xml:space="preserve"> Капиталови разходи</t>
  </si>
  <si>
    <t>2.1.</t>
  </si>
  <si>
    <t>Придобиване на дълготрайни активи и основен ремонт</t>
  </si>
  <si>
    <t>III.</t>
  </si>
  <si>
    <t>IV.</t>
  </si>
  <si>
    <t xml:space="preserve">ФИНАНСИРАНЕ </t>
  </si>
  <si>
    <t>Външно финансиране</t>
  </si>
  <si>
    <t>2.</t>
  </si>
  <si>
    <t>Депозити и средства по сметки – нето (+/-)</t>
  </si>
  <si>
    <t>Наличност от началото на периода (+)</t>
  </si>
  <si>
    <t>2.2.</t>
  </si>
  <si>
    <t>Наличност по сметки в края на периода (-)</t>
  </si>
  <si>
    <t>3.</t>
  </si>
  <si>
    <t>Касови наличности – нето (+/-)</t>
  </si>
  <si>
    <t>3.1.</t>
  </si>
  <si>
    <t>Наличност в касата в лева в началото на периода (+)</t>
  </si>
  <si>
    <t>3.2.</t>
  </si>
  <si>
    <t>Наличност в касата в левове в края на периода (-)</t>
  </si>
  <si>
    <t>ПРЕДСЕДАТЕЛ НА АСОЦИАЦИЯ ПО ВиК - Перник,</t>
  </si>
  <si>
    <t>ОТЧЕТ ЗА ИЗПЪЛНЕНИЕ НА БЮДЖЕТ</t>
  </si>
  <si>
    <t>ЛЮДМИЛ ВЕСЕЛИНОВ</t>
  </si>
  <si>
    <t xml:space="preserve">Финансиране на текущата дейност от държавата - средства осигурени от бюджета на МРР, съгл. чл. 198в, ал. 13 от ЗВ </t>
  </si>
  <si>
    <t xml:space="preserve">Финансиране на текущата дейност от общините - средства осигурени от бюджетите на общините, съгл. чл. 198в, ал. 13 от ЗВ </t>
  </si>
  <si>
    <t xml:space="preserve">Кристина Василева - Фин. Експерт                 РУМЯНА ЙОТОВА </t>
  </si>
  <si>
    <t>ЗА 2023 ГОДИНА, КЪМ 31.12.2023</t>
  </si>
  <si>
    <t>ОБЩО СРЕДСТВА ЗА 2023 ГОДИНА НЕОБХОДИМИ КАТО БЮДЖЕТНО САЛДО (+/-)        (І. - ІІ.)</t>
  </si>
  <si>
    <t>Изготвил:    П                                                     Съгласувал:  П</t>
  </si>
  <si>
    <t>УТВЪРДИЛ:……………П…………………………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</si>
</sst>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&quot; &quot;[$лв.-402]"/>
    <numFmt numFmtId="165" formatCode="#,##0.00\ &quot;лв.&quot;"/>
    <numFmt numFmtId="166" formatCode="#,##0.00\ &quot;лв&quot;"/>
    <numFmt numFmtId="167" formatCode="#,##0.00\ [$лв.-402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Hebar"/>
      <family val="0"/>
    </font>
    <font>
      <i/>
      <sz val="9"/>
      <name val="Times New Roman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 CYR"/>
      <family val="0"/>
    </font>
    <font>
      <sz val="9"/>
      <name val="Verdan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51" fillId="33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vertical="top" wrapText="1"/>
    </xf>
    <xf numFmtId="164" fontId="52" fillId="33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52" fillId="0" borderId="11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51" fillId="0" borderId="11" xfId="0" applyNumberFormat="1" applyFont="1" applyBorder="1" applyAlignment="1">
      <alignment vertical="top" wrapText="1"/>
    </xf>
    <xf numFmtId="165" fontId="5" fillId="0" borderId="10" xfId="0" applyNumberFormat="1" applyFont="1" applyBorder="1" applyAlignment="1">
      <alignment horizontal="right"/>
    </xf>
    <xf numFmtId="0" fontId="8" fillId="35" borderId="10" xfId="56" applyFont="1" applyFill="1" applyBorder="1" applyAlignment="1">
      <alignment vertical="center"/>
      <protection/>
    </xf>
    <xf numFmtId="165" fontId="9" fillId="0" borderId="10" xfId="0" applyNumberFormat="1" applyFont="1" applyBorder="1" applyAlignment="1">
      <alignment horizontal="right"/>
    </xf>
    <xf numFmtId="0" fontId="8" fillId="35" borderId="10" xfId="56" applyFont="1" applyFill="1" applyBorder="1" applyAlignment="1">
      <alignment horizontal="left" vertical="center"/>
      <protection/>
    </xf>
    <xf numFmtId="164" fontId="52" fillId="0" borderId="11" xfId="0" applyNumberFormat="1" applyFont="1" applyBorder="1" applyAlignment="1">
      <alignment horizontal="right"/>
    </xf>
    <xf numFmtId="164" fontId="52" fillId="0" borderId="13" xfId="0" applyNumberFormat="1" applyFont="1" applyBorder="1" applyAlignment="1">
      <alignment horizontal="right"/>
    </xf>
    <xf numFmtId="164" fontId="51" fillId="0" borderId="14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4" fontId="1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164" fontId="51" fillId="0" borderId="10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164" fontId="52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 vertical="center"/>
    </xf>
    <xf numFmtId="0" fontId="12" fillId="35" borderId="21" xfId="56" applyFont="1" applyFill="1" applyBorder="1" applyAlignment="1">
      <alignment horizontal="left" wrapText="1"/>
      <protection/>
    </xf>
    <xf numFmtId="166" fontId="6" fillId="0" borderId="21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2" fillId="35" borderId="0" xfId="56" applyFont="1" applyFill="1" applyBorder="1" applyAlignment="1">
      <alignment horizontal="left" wrapText="1"/>
      <protection/>
    </xf>
    <xf numFmtId="166" fontId="6" fillId="0" borderId="0" xfId="0" applyNumberFormat="1" applyFont="1" applyBorder="1" applyAlignment="1">
      <alignment horizontal="right"/>
    </xf>
    <xf numFmtId="0" fontId="13" fillId="35" borderId="0" xfId="56" applyFont="1" applyFill="1" applyBorder="1" applyAlignment="1">
      <alignment horizontal="left" wrapText="1"/>
      <protection/>
    </xf>
    <xf numFmtId="16" fontId="3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justify" vertical="center"/>
    </xf>
    <xf numFmtId="2" fontId="5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164" fontId="52" fillId="34" borderId="11" xfId="0" applyNumberFormat="1" applyFont="1" applyFill="1" applyBorder="1" applyAlignment="1">
      <alignment vertical="top" wrapText="1"/>
    </xf>
    <xf numFmtId="165" fontId="6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55">
      <alignment/>
      <protection/>
    </xf>
    <xf numFmtId="3" fontId="14" fillId="0" borderId="0" xfId="55" applyNumberFormat="1" applyFont="1" applyAlignment="1">
      <alignment horizontal="center" vertical="center" wrapText="1"/>
      <protection/>
    </xf>
    <xf numFmtId="3" fontId="15" fillId="0" borderId="0" xfId="55" applyNumberFormat="1" applyFont="1" applyAlignment="1">
      <alignment horizontal="right" vertical="center" wrapText="1"/>
      <protection/>
    </xf>
    <xf numFmtId="0" fontId="0" fillId="0" borderId="0" xfId="55" applyAlignment="1">
      <alignment horizontal="right" vertical="center"/>
      <protection/>
    </xf>
    <xf numFmtId="0" fontId="0" fillId="0" borderId="0" xfId="55" applyAlignment="1">
      <alignment horizontal="right"/>
      <protection/>
    </xf>
    <xf numFmtId="0" fontId="49" fillId="0" borderId="0" xfId="55" applyFont="1" applyAlignment="1">
      <alignment horizontal="right" vertical="center"/>
      <protection/>
    </xf>
    <xf numFmtId="0" fontId="49" fillId="0" borderId="0" xfId="55" applyFont="1" applyAlignment="1">
      <alignment horizontal="right"/>
      <protection/>
    </xf>
    <xf numFmtId="0" fontId="33" fillId="0" borderId="0" xfId="55" applyFont="1" applyAlignment="1">
      <alignment horizontal="right"/>
      <protection/>
    </xf>
    <xf numFmtId="0" fontId="14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7">
      <selection activeCell="F2" sqref="F2"/>
    </sheetView>
  </sheetViews>
  <sheetFormatPr defaultColWidth="9.140625" defaultRowHeight="15"/>
  <cols>
    <col min="1" max="1" width="6.28125" style="0" customWidth="1"/>
    <col min="2" max="2" width="78.140625" style="0" customWidth="1"/>
    <col min="3" max="3" width="18.28125" style="0" bestFit="1" customWidth="1"/>
    <col min="4" max="4" width="18.421875" style="0" customWidth="1"/>
    <col min="5" max="5" width="14.140625" style="0" customWidth="1"/>
  </cols>
  <sheetData>
    <row r="1" spans="1:4" ht="15">
      <c r="A1" s="69"/>
      <c r="B1" s="69" t="s">
        <v>58</v>
      </c>
      <c r="C1" s="69"/>
      <c r="D1" s="71"/>
    </row>
    <row r="2" spans="1:4" ht="15">
      <c r="A2" s="69"/>
      <c r="B2" s="69" t="s">
        <v>49</v>
      </c>
      <c r="C2" s="69"/>
      <c r="D2" s="71"/>
    </row>
    <row r="3" spans="1:4" ht="15">
      <c r="A3" s="70"/>
      <c r="B3" s="73" t="s">
        <v>51</v>
      </c>
      <c r="C3" s="70"/>
      <c r="D3" s="72"/>
    </row>
    <row r="4" spans="1:4" ht="15.75">
      <c r="A4" s="66"/>
      <c r="B4" s="68"/>
      <c r="C4" s="67"/>
      <c r="D4" s="66"/>
    </row>
    <row r="5" spans="1:4" ht="15">
      <c r="A5" s="74" t="s">
        <v>50</v>
      </c>
      <c r="B5" s="74"/>
      <c r="C5" s="74"/>
      <c r="D5" s="74"/>
    </row>
    <row r="6" spans="1:4" ht="15">
      <c r="A6" s="74" t="s">
        <v>55</v>
      </c>
      <c r="B6" s="74"/>
      <c r="C6" s="74"/>
      <c r="D6" s="74"/>
    </row>
    <row r="7" spans="1:4" ht="15">
      <c r="A7" s="74" t="s">
        <v>0</v>
      </c>
      <c r="B7" s="74"/>
      <c r="C7" s="74"/>
      <c r="D7" s="74"/>
    </row>
    <row r="8" spans="1:4" ht="15">
      <c r="A8" s="74" t="s">
        <v>1</v>
      </c>
      <c r="B8" s="74"/>
      <c r="C8" s="74"/>
      <c r="D8" s="74"/>
    </row>
    <row r="9" spans="1:4" ht="15">
      <c r="A9" s="1"/>
      <c r="B9" s="1"/>
      <c r="C9" s="1"/>
      <c r="D9" s="1"/>
    </row>
    <row r="10" spans="1:4" ht="15">
      <c r="A10" s="2" t="s">
        <v>2</v>
      </c>
      <c r="B10" s="2" t="s">
        <v>3</v>
      </c>
      <c r="C10" s="2" t="s">
        <v>4</v>
      </c>
      <c r="D10" s="3" t="s">
        <v>5</v>
      </c>
    </row>
    <row r="11" spans="1:4" ht="15">
      <c r="A11" s="4" t="s">
        <v>6</v>
      </c>
      <c r="B11" s="5" t="s">
        <v>7</v>
      </c>
      <c r="C11" s="6">
        <v>71428.57</v>
      </c>
      <c r="D11" s="7">
        <f>D12+D13+D14+D15+D16</f>
        <v>71428.58</v>
      </c>
    </row>
    <row r="12" spans="1:4" ht="24">
      <c r="A12" s="8" t="s">
        <v>8</v>
      </c>
      <c r="B12" s="9" t="s">
        <v>52</v>
      </c>
      <c r="C12" s="10">
        <v>25000</v>
      </c>
      <c r="D12" s="11">
        <v>25000</v>
      </c>
    </row>
    <row r="13" spans="1:4" ht="24">
      <c r="A13" s="8" t="s">
        <v>9</v>
      </c>
      <c r="B13" s="9" t="s">
        <v>53</v>
      </c>
      <c r="C13" s="12">
        <v>46428.57</v>
      </c>
      <c r="D13" s="11">
        <v>46428.58</v>
      </c>
    </row>
    <row r="14" spans="1:4" ht="24">
      <c r="A14" s="13">
        <v>3</v>
      </c>
      <c r="B14" s="9" t="s">
        <v>10</v>
      </c>
      <c r="C14" s="10"/>
      <c r="D14" s="11">
        <v>0</v>
      </c>
    </row>
    <row r="15" spans="1:4" ht="15">
      <c r="A15" s="13">
        <v>4</v>
      </c>
      <c r="B15" s="9" t="s">
        <v>11</v>
      </c>
      <c r="C15" s="10"/>
      <c r="D15" s="11">
        <v>0</v>
      </c>
    </row>
    <row r="16" spans="1:4" ht="15">
      <c r="A16" s="13">
        <v>5</v>
      </c>
      <c r="B16" s="9" t="s">
        <v>12</v>
      </c>
      <c r="C16" s="15"/>
      <c r="D16" s="11">
        <v>0</v>
      </c>
    </row>
    <row r="17" spans="1:4" ht="15">
      <c r="A17" s="4" t="s">
        <v>13</v>
      </c>
      <c r="B17" s="5" t="s">
        <v>14</v>
      </c>
      <c r="C17" s="14">
        <f>+C19+C24</f>
        <v>88836.48</v>
      </c>
      <c r="D17" s="7">
        <f>D18+D31</f>
        <v>63201.90999999999</v>
      </c>
    </row>
    <row r="18" spans="1:4" ht="15">
      <c r="A18" s="16" t="s">
        <v>15</v>
      </c>
      <c r="B18" s="9" t="s">
        <v>16</v>
      </c>
      <c r="C18" s="15"/>
      <c r="D18" s="7">
        <f>D19+D24</f>
        <v>63201.90999999999</v>
      </c>
    </row>
    <row r="19" spans="1:4" ht="24">
      <c r="A19" s="16" t="s">
        <v>17</v>
      </c>
      <c r="B19" s="9" t="s">
        <v>18</v>
      </c>
      <c r="C19" s="14">
        <f>SUM(C20:C23)</f>
        <v>77236.48</v>
      </c>
      <c r="D19" s="14">
        <f>SUM(D20:D23)</f>
        <v>59032.79999999999</v>
      </c>
    </row>
    <row r="20" spans="1:4" ht="15">
      <c r="A20" s="17"/>
      <c r="B20" s="18" t="s">
        <v>19</v>
      </c>
      <c r="C20" s="19">
        <v>60990</v>
      </c>
      <c r="D20" s="20">
        <v>34563.1</v>
      </c>
    </row>
    <row r="21" spans="1:4" ht="15">
      <c r="A21" s="21"/>
      <c r="B21" s="18" t="s">
        <v>20</v>
      </c>
      <c r="C21" s="19">
        <v>4000</v>
      </c>
      <c r="D21" s="20">
        <v>16719.02</v>
      </c>
    </row>
    <row r="22" spans="1:4" s="65" customFormat="1" ht="15">
      <c r="A22" s="61"/>
      <c r="B22" s="62" t="s">
        <v>21</v>
      </c>
      <c r="C22" s="63"/>
      <c r="D22" s="64">
        <v>-523.55</v>
      </c>
    </row>
    <row r="23" spans="1:4" ht="15">
      <c r="A23" s="21"/>
      <c r="B23" s="22" t="s">
        <v>22</v>
      </c>
      <c r="C23" s="15">
        <v>12246.48</v>
      </c>
      <c r="D23" s="20">
        <v>8274.23</v>
      </c>
    </row>
    <row r="24" spans="1:4" ht="15">
      <c r="A24" s="16" t="s">
        <v>23</v>
      </c>
      <c r="B24" s="23" t="s">
        <v>24</v>
      </c>
      <c r="C24" s="24">
        <v>11600</v>
      </c>
      <c r="D24" s="25">
        <f>SUM(D25:D32)</f>
        <v>4169.110000000001</v>
      </c>
    </row>
    <row r="25" spans="1:4" ht="15">
      <c r="A25" s="17"/>
      <c r="B25" s="26" t="s">
        <v>25</v>
      </c>
      <c r="C25" s="19">
        <v>2000</v>
      </c>
      <c r="D25" s="27">
        <v>534.09</v>
      </c>
    </row>
    <row r="26" spans="1:4" ht="15">
      <c r="A26" s="17">
        <v>0</v>
      </c>
      <c r="B26" s="26" t="s">
        <v>26</v>
      </c>
      <c r="C26" s="19">
        <v>2500</v>
      </c>
      <c r="D26" s="27">
        <v>0</v>
      </c>
    </row>
    <row r="27" spans="1:4" ht="15">
      <c r="A27" s="17"/>
      <c r="B27" s="28" t="s">
        <v>27</v>
      </c>
      <c r="C27" s="29">
        <v>2300</v>
      </c>
      <c r="D27" s="27">
        <v>1991.91</v>
      </c>
    </row>
    <row r="28" spans="1:4" ht="15">
      <c r="A28" s="17">
        <v>1</v>
      </c>
      <c r="B28" s="26" t="s">
        <v>28</v>
      </c>
      <c r="C28" s="29">
        <v>1900</v>
      </c>
      <c r="D28" s="27">
        <v>230</v>
      </c>
    </row>
    <row r="29" spans="1:4" ht="15">
      <c r="A29" s="17"/>
      <c r="B29" s="26" t="s">
        <v>29</v>
      </c>
      <c r="C29" s="29">
        <v>500</v>
      </c>
      <c r="D29" s="27">
        <v>88.61</v>
      </c>
    </row>
    <row r="30" spans="1:4" ht="15">
      <c r="A30" s="17"/>
      <c r="B30" s="26" t="s">
        <v>30</v>
      </c>
      <c r="C30" s="30">
        <v>2400</v>
      </c>
      <c r="D30" s="27">
        <v>1324.5</v>
      </c>
    </row>
    <row r="31" spans="1:4" ht="15">
      <c r="A31" s="16" t="s">
        <v>9</v>
      </c>
      <c r="B31" s="9" t="s">
        <v>31</v>
      </c>
      <c r="C31" s="31">
        <v>0</v>
      </c>
      <c r="D31" s="32">
        <v>0</v>
      </c>
    </row>
    <row r="32" spans="1:4" ht="15">
      <c r="A32" s="16" t="s">
        <v>32</v>
      </c>
      <c r="B32" s="33" t="s">
        <v>33</v>
      </c>
      <c r="C32" s="34">
        <v>0</v>
      </c>
      <c r="D32" s="25">
        <v>0</v>
      </c>
    </row>
    <row r="33" spans="1:5" ht="24">
      <c r="A33" s="35" t="s">
        <v>34</v>
      </c>
      <c r="B33" s="36" t="s">
        <v>56</v>
      </c>
      <c r="C33" s="37">
        <v>-17407.91</v>
      </c>
      <c r="D33" s="38">
        <f>D11-D17</f>
        <v>8226.670000000013</v>
      </c>
      <c r="E33" s="60">
        <f>D33+D34</f>
        <v>0</v>
      </c>
    </row>
    <row r="34" spans="1:4" ht="15">
      <c r="A34" s="39" t="s">
        <v>35</v>
      </c>
      <c r="B34" s="5" t="s">
        <v>36</v>
      </c>
      <c r="C34" s="40">
        <v>17407.91</v>
      </c>
      <c r="D34" s="38">
        <f>(D36+D39)</f>
        <v>-8226.670000000002</v>
      </c>
    </row>
    <row r="35" spans="1:4" ht="15">
      <c r="A35" s="16" t="s">
        <v>8</v>
      </c>
      <c r="B35" s="9" t="s">
        <v>37</v>
      </c>
      <c r="C35" s="41">
        <v>0</v>
      </c>
      <c r="D35" s="42">
        <v>0</v>
      </c>
    </row>
    <row r="36" spans="1:4" ht="15">
      <c r="A36" s="16" t="s">
        <v>38</v>
      </c>
      <c r="B36" s="9" t="s">
        <v>39</v>
      </c>
      <c r="C36" s="42">
        <v>17071.29</v>
      </c>
      <c r="D36" s="43">
        <f>D37+D38</f>
        <v>-7826.760000000002</v>
      </c>
    </row>
    <row r="37" spans="1:4" ht="15">
      <c r="A37" s="16" t="s">
        <v>32</v>
      </c>
      <c r="B37" s="9" t="s">
        <v>40</v>
      </c>
      <c r="C37" s="44">
        <v>24984.4</v>
      </c>
      <c r="D37" s="44">
        <v>24984.4</v>
      </c>
    </row>
    <row r="38" spans="1:4" ht="15">
      <c r="A38" s="16" t="s">
        <v>41</v>
      </c>
      <c r="B38" s="9" t="s">
        <v>42</v>
      </c>
      <c r="C38" s="44">
        <v>-7913.11</v>
      </c>
      <c r="D38" s="45">
        <v>-32811.16</v>
      </c>
    </row>
    <row r="39" spans="1:4" ht="15">
      <c r="A39" s="16" t="s">
        <v>43</v>
      </c>
      <c r="B39" s="9" t="s">
        <v>44</v>
      </c>
      <c r="C39" s="46">
        <v>336.62</v>
      </c>
      <c r="D39" s="47">
        <f>D40+D41</f>
        <v>-399.90999999999997</v>
      </c>
    </row>
    <row r="40" spans="1:4" ht="15">
      <c r="A40" s="16" t="s">
        <v>45</v>
      </c>
      <c r="B40" s="9" t="s">
        <v>46</v>
      </c>
      <c r="C40" s="48">
        <v>361.86</v>
      </c>
      <c r="D40" s="48">
        <v>361.86</v>
      </c>
    </row>
    <row r="41" spans="1:4" ht="15.75" thickBot="1">
      <c r="A41" s="49" t="s">
        <v>47</v>
      </c>
      <c r="B41" s="50" t="s">
        <v>48</v>
      </c>
      <c r="C41" s="51">
        <v>-25.24</v>
      </c>
      <c r="D41" s="52">
        <v>-761.77</v>
      </c>
    </row>
    <row r="42" spans="1:4" ht="15">
      <c r="A42" s="53"/>
      <c r="B42" s="54"/>
      <c r="C42" s="55"/>
      <c r="D42" s="55"/>
    </row>
    <row r="43" spans="1:4" ht="15">
      <c r="A43" s="53"/>
      <c r="B43" s="56" t="s">
        <v>57</v>
      </c>
      <c r="C43" s="55"/>
      <c r="D43" s="55"/>
    </row>
    <row r="44" spans="1:4" ht="15">
      <c r="A44" s="57"/>
      <c r="B44" s="58" t="s">
        <v>54</v>
      </c>
      <c r="C44" s="59"/>
      <c r="D44" s="1"/>
    </row>
  </sheetData>
  <sheetProtection/>
  <mergeCells count="4">
    <mergeCell ref="A8:D8"/>
    <mergeCell ref="A5:D5"/>
    <mergeCell ref="A6:D6"/>
    <mergeCell ref="A7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2024-01-11T06:49:39Z</cp:lastPrinted>
  <dcterms:created xsi:type="dcterms:W3CDTF">2022-12-22T09:27:05Z</dcterms:created>
  <dcterms:modified xsi:type="dcterms:W3CDTF">2024-02-02T08:21:07Z</dcterms:modified>
  <cp:category/>
  <cp:version/>
  <cp:contentType/>
  <cp:contentStatus/>
</cp:coreProperties>
</file>